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igroupltd-my.sharepoint.com/personal/ksmet_acigroup_biz/Documents/Desktop/"/>
    </mc:Choice>
  </mc:AlternateContent>
  <xr:revisionPtr revIDLastSave="1" documentId="8_{BE5435DC-B21E-4372-8D8D-8F0703BF57C0}" xr6:coauthVersionLast="46" xr6:coauthVersionMax="46" xr10:uidLastSave="{1869ED32-2ABC-4377-BE31-940AF9C628BC}"/>
  <bookViews>
    <workbookView xWindow="286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D21" i="1" s="1"/>
  <c r="D10" i="1" l="1"/>
  <c r="D29" i="1"/>
  <c r="D22" i="1" l="1"/>
  <c r="D23" i="1" s="1"/>
  <c r="D31" i="1" s="1"/>
  <c r="D32" i="1" l="1"/>
</calcChain>
</file>

<file path=xl/sharedStrings.xml><?xml version="1.0" encoding="utf-8"?>
<sst xmlns="http://schemas.openxmlformats.org/spreadsheetml/2006/main" count="28" uniqueCount="28">
  <si>
    <t>Cost of Dosing System</t>
  </si>
  <si>
    <t>Improved Adhesion</t>
  </si>
  <si>
    <t>Warm Mix</t>
  </si>
  <si>
    <t>Cost of Installation *</t>
  </si>
  <si>
    <t>Total cost of implementation</t>
  </si>
  <si>
    <t>Price of Rediset LQ-1200 IBC (£/t)</t>
  </si>
  <si>
    <t>Dosage of LQ-1200 added to the binder (%)</t>
  </si>
  <si>
    <t>Recommended LQ-1200 dosage on Binder (%)</t>
  </si>
  <si>
    <t>Increased RAP addition</t>
  </si>
  <si>
    <t>0.5 - 0.6</t>
  </si>
  <si>
    <t>Binders that are pre-treated at the bitumen depot lose performance after 3 - 5 days in hot storage</t>
  </si>
  <si>
    <t>Perished pre-treated binder wasted in normal mix per month (t)</t>
  </si>
  <si>
    <t>Pre-treated WMA binder consumption (monthly, t)</t>
  </si>
  <si>
    <t>Cost premium for pre-treated binder (£/t)</t>
  </si>
  <si>
    <t>Annual cost saving (£)</t>
  </si>
  <si>
    <t>Cost per tonne of binder treatment in plant with LQ (£)</t>
  </si>
  <si>
    <t>In plant v pre-treated binder cost saving calculator</t>
  </si>
  <si>
    <t>Return on investment (%)</t>
  </si>
  <si>
    <t>Pay back time (months)</t>
  </si>
  <si>
    <t>Cost and losses from pre-treatment</t>
  </si>
  <si>
    <t>Cost of in-plant treatment with LQ</t>
  </si>
  <si>
    <t>Enter figures in coloured boxes</t>
  </si>
  <si>
    <t>Cost of in-plant dosing system and payback</t>
  </si>
  <si>
    <t>Costs incurred per month due to wastage of additive treatment (£)</t>
  </si>
  <si>
    <t>Cost savings from in-plant binder treament</t>
  </si>
  <si>
    <t>Cost saving per ton of binder teated in-plant (£)</t>
  </si>
  <si>
    <t>Monthly cost saving of treatment and no wastage (£)</t>
  </si>
  <si>
    <t>* the installation cost can vary from plant to plant dependant on length of piperun required, a good estimate is £6,000 - £14,000 inclusive of labour and materials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</si>
</sst>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 x14ac:knownFonts="1"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0" fillId="0" borderId="0" xfId="0" applyBorder="1"/>
    <xf numFmtId="0" fontId="0" fillId="2" borderId="0" xfId="0" applyFill="1" applyBorder="1"/>
    <xf numFmtId="0" fontId="3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3" borderId="0" xfId="0" applyFill="1" applyBorder="1"/>
    <xf numFmtId="0" fontId="0" fillId="0" borderId="0" xfId="0" applyBorder="1" applyAlignment="1"/>
    <xf numFmtId="0" fontId="0" fillId="4" borderId="0" xfId="0" applyFill="1" applyBorder="1"/>
    <xf numFmtId="0" fontId="0" fillId="4" borderId="0" xfId="0" applyFill="1" applyBorder="1" applyAlignment="1">
      <alignment horizontal="right"/>
    </xf>
    <xf numFmtId="2" fontId="0" fillId="0" borderId="0" xfId="0" applyNumberFormat="1" applyBorder="1"/>
    <xf numFmtId="0" fontId="2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1" fillId="0" borderId="2" xfId="0" applyFont="1" applyBorder="1"/>
    <xf numFmtId="0" fontId="0" fillId="2" borderId="0" xfId="0" applyFill="1" applyBorder="1" applyProtection="1">
      <protection locked="0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11.png@01D454CA.23114B9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38</xdr:row>
      <xdr:rowOff>0</xdr:rowOff>
    </xdr:from>
    <xdr:to>
      <xdr:col>2</xdr:col>
      <xdr:colOff>304800</xdr:colOff>
      <xdr:row>39</xdr:row>
      <xdr:rowOff>142875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44147213-4C5F-405B-8AB7-BF2171B8D307}"/>
            </a:ext>
          </a:extLst>
        </xdr:cNvPr>
        <xdr:cNvSpPr>
          <a:spLocks noChangeAspect="1" noChangeArrowheads="1"/>
        </xdr:cNvSpPr>
      </xdr:nvSpPr>
      <xdr:spPr bwMode="auto">
        <a:xfrm>
          <a:off x="7277100" y="4857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142875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B3A5DBEA-65A8-41D7-A6DE-5BE8F66E4286}"/>
            </a:ext>
          </a:extLst>
        </xdr:cNvPr>
        <xdr:cNvSpPr>
          <a:spLocks noChangeAspect="1" noChangeArrowheads="1"/>
        </xdr:cNvSpPr>
      </xdr:nvSpPr>
      <xdr:spPr bwMode="auto">
        <a:xfrm>
          <a:off x="7277100" y="469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304800</xdr:colOff>
      <xdr:row>38</xdr:row>
      <xdr:rowOff>142875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4B083A75-8508-423F-B09C-B639CB64B128}"/>
            </a:ext>
          </a:extLst>
        </xdr:cNvPr>
        <xdr:cNvSpPr>
          <a:spLocks noChangeAspect="1" noChangeArrowheads="1"/>
        </xdr:cNvSpPr>
      </xdr:nvSpPr>
      <xdr:spPr bwMode="auto">
        <a:xfrm>
          <a:off x="7277100" y="4695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609599</xdr:colOff>
      <xdr:row>35</xdr:row>
      <xdr:rowOff>38100</xdr:rowOff>
    </xdr:from>
    <xdr:to>
      <xdr:col>2</xdr:col>
      <xdr:colOff>2524124</xdr:colOff>
      <xdr:row>40</xdr:row>
      <xdr:rowOff>69975</xdr:rowOff>
    </xdr:to>
    <xdr:pic>
      <xdr:nvPicPr>
        <xdr:cNvPr id="9" name="Picture 8" descr="Image result for nouryon">
          <a:extLst>
            <a:ext uri="{FF2B5EF4-FFF2-40B4-BE49-F238E27FC236}">
              <a16:creationId xmlns:a16="http://schemas.microsoft.com/office/drawing/2014/main" id="{A4D5816C-2065-418F-A8BE-10FEADC38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199" y="5715000"/>
          <a:ext cx="2524125" cy="84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1266824</xdr:colOff>
      <xdr:row>35</xdr:row>
      <xdr:rowOff>9527</xdr:rowOff>
    </xdr:from>
    <xdr:to>
      <xdr:col>9</xdr:col>
      <xdr:colOff>428625</xdr:colOff>
      <xdr:row>39</xdr:row>
      <xdr:rowOff>134003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C3EB8CA2-9629-46BE-AFC4-AC3E687C8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199" y="5686427"/>
          <a:ext cx="2143126" cy="772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3448050</xdr:colOff>
      <xdr:row>35</xdr:row>
      <xdr:rowOff>153922</xdr:rowOff>
    </xdr:from>
    <xdr:to>
      <xdr:col>6</xdr:col>
      <xdr:colOff>9525</xdr:colOff>
      <xdr:row>38</xdr:row>
      <xdr:rowOff>152399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1148156-E50D-440E-8D05-5FC8D5EB3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5830822"/>
          <a:ext cx="2152650" cy="484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3"/>
  <sheetViews>
    <sheetView showGridLines="0" showRowColHeaders="0" tabSelected="1" workbookViewId="0">
      <selection activeCell="V8" sqref="V8"/>
    </sheetView>
  </sheetViews>
  <sheetFormatPr defaultRowHeight="12.75" x14ac:dyDescent="0.2"/>
  <cols>
    <col min="3" max="3" width="56.42578125" customWidth="1"/>
    <col min="7" max="7" width="26.42578125" customWidth="1"/>
  </cols>
  <sheetData>
    <row r="1" spans="2:11" ht="13.5" thickBot="1" x14ac:dyDescent="0.25"/>
    <row r="2" spans="2:11" x14ac:dyDescent="0.2">
      <c r="B2" s="19"/>
      <c r="C2" s="20" t="s">
        <v>16</v>
      </c>
      <c r="D2" s="12"/>
      <c r="E2" s="12"/>
      <c r="F2" s="12"/>
      <c r="G2" s="12"/>
      <c r="H2" s="12"/>
      <c r="I2" s="12"/>
      <c r="J2" s="12"/>
      <c r="K2" s="13"/>
    </row>
    <row r="3" spans="2:11" x14ac:dyDescent="0.2">
      <c r="B3" s="14"/>
      <c r="C3" s="2"/>
      <c r="D3" s="2"/>
      <c r="E3" s="2"/>
      <c r="F3" s="2"/>
      <c r="G3" s="2" t="s">
        <v>21</v>
      </c>
      <c r="H3" s="3"/>
      <c r="I3" s="2"/>
      <c r="J3" s="2"/>
      <c r="K3" s="15"/>
    </row>
    <row r="4" spans="2:11" x14ac:dyDescent="0.2">
      <c r="B4" s="14"/>
      <c r="C4" s="4" t="s">
        <v>19</v>
      </c>
      <c r="D4" s="2"/>
      <c r="E4" s="2"/>
      <c r="F4" s="2"/>
      <c r="G4" s="2"/>
      <c r="H4" s="2"/>
      <c r="I4" s="2"/>
      <c r="J4" s="2"/>
      <c r="K4" s="15"/>
    </row>
    <row r="5" spans="2:11" x14ac:dyDescent="0.2">
      <c r="B5" s="14"/>
      <c r="C5" s="2" t="s">
        <v>12</v>
      </c>
      <c r="D5" s="21">
        <v>200</v>
      </c>
      <c r="E5" s="2"/>
      <c r="F5" s="2"/>
      <c r="G5" s="5" t="s">
        <v>10</v>
      </c>
      <c r="H5" s="2"/>
      <c r="I5" s="2"/>
      <c r="J5" s="2"/>
      <c r="K5" s="15"/>
    </row>
    <row r="6" spans="2:11" x14ac:dyDescent="0.2">
      <c r="B6" s="14"/>
      <c r="C6" s="2" t="s">
        <v>13</v>
      </c>
      <c r="D6" s="21">
        <v>38</v>
      </c>
      <c r="E6" s="2"/>
      <c r="F6" s="2"/>
      <c r="G6" s="5"/>
      <c r="H6" s="2"/>
      <c r="I6" s="2"/>
      <c r="J6" s="2"/>
      <c r="K6" s="15"/>
    </row>
    <row r="7" spans="2:11" x14ac:dyDescent="0.2">
      <c r="B7" s="14"/>
      <c r="C7" s="2"/>
      <c r="D7" s="2"/>
      <c r="E7" s="2"/>
      <c r="F7" s="2"/>
      <c r="G7" s="5"/>
      <c r="H7" s="2"/>
      <c r="I7" s="2"/>
      <c r="J7" s="2"/>
      <c r="K7" s="15"/>
    </row>
    <row r="8" spans="2:11" x14ac:dyDescent="0.2">
      <c r="B8" s="14"/>
      <c r="C8" s="2"/>
      <c r="D8" s="2"/>
      <c r="E8" s="2"/>
      <c r="F8" s="2"/>
      <c r="G8" s="5"/>
      <c r="H8" s="2"/>
      <c r="I8" s="2"/>
      <c r="J8" s="2"/>
      <c r="K8" s="15"/>
    </row>
    <row r="9" spans="2:11" x14ac:dyDescent="0.2">
      <c r="B9" s="14"/>
      <c r="C9" s="2" t="s">
        <v>11</v>
      </c>
      <c r="D9" s="21">
        <v>25</v>
      </c>
      <c r="E9" s="2"/>
      <c r="F9" s="2"/>
      <c r="G9" s="2"/>
      <c r="H9" s="2"/>
      <c r="I9" s="2"/>
      <c r="J9" s="2"/>
      <c r="K9" s="15"/>
    </row>
    <row r="10" spans="2:11" x14ac:dyDescent="0.2">
      <c r="B10" s="14"/>
      <c r="C10" s="2" t="s">
        <v>23</v>
      </c>
      <c r="D10" s="6">
        <f>(D9*D6)</f>
        <v>950</v>
      </c>
      <c r="E10" s="2"/>
      <c r="F10" s="2"/>
      <c r="G10" s="1"/>
      <c r="H10" s="1"/>
      <c r="I10" s="2"/>
      <c r="J10" s="2"/>
      <c r="K10" s="15"/>
    </row>
    <row r="11" spans="2:11" ht="12.75" customHeight="1" x14ac:dyDescent="0.2">
      <c r="B11" s="14"/>
      <c r="C11" s="2"/>
      <c r="D11" s="2"/>
      <c r="E11" s="2"/>
      <c r="F11" s="2"/>
      <c r="G11" s="2"/>
      <c r="H11" s="1"/>
      <c r="I11" s="2"/>
      <c r="J11" s="2"/>
      <c r="K11" s="15"/>
    </row>
    <row r="12" spans="2:11" ht="12.75" customHeight="1" x14ac:dyDescent="0.2">
      <c r="B12" s="14"/>
      <c r="C12" s="2"/>
      <c r="D12" s="2"/>
      <c r="E12" s="2"/>
      <c r="F12" s="2"/>
      <c r="G12" s="2"/>
      <c r="H12" s="1"/>
      <c r="I12" s="2"/>
      <c r="J12" s="2"/>
      <c r="K12" s="15"/>
    </row>
    <row r="13" spans="2:11" ht="12.75" customHeight="1" x14ac:dyDescent="0.2">
      <c r="B13" s="14"/>
      <c r="C13" s="4" t="s">
        <v>20</v>
      </c>
      <c r="D13" s="2"/>
      <c r="E13" s="2"/>
      <c r="F13" s="2"/>
      <c r="G13" s="2"/>
      <c r="H13" s="1"/>
      <c r="I13" s="2"/>
      <c r="J13" s="2"/>
      <c r="K13" s="15"/>
    </row>
    <row r="14" spans="2:11" x14ac:dyDescent="0.2">
      <c r="B14" s="14"/>
      <c r="C14" s="2" t="s">
        <v>5</v>
      </c>
      <c r="D14" s="21">
        <v>4150</v>
      </c>
      <c r="E14" s="2"/>
      <c r="F14" s="2"/>
      <c r="G14" s="7" t="s">
        <v>7</v>
      </c>
      <c r="H14" s="7"/>
      <c r="I14" s="2"/>
      <c r="J14" s="2"/>
      <c r="K14" s="15"/>
    </row>
    <row r="15" spans="2:11" x14ac:dyDescent="0.2">
      <c r="B15" s="14"/>
      <c r="C15" s="2" t="s">
        <v>6</v>
      </c>
      <c r="D15" s="21">
        <v>0.5</v>
      </c>
      <c r="E15" s="2"/>
      <c r="F15" s="2"/>
      <c r="G15" s="2" t="s">
        <v>1</v>
      </c>
      <c r="H15" s="8">
        <v>0.3</v>
      </c>
      <c r="I15" s="2"/>
      <c r="J15" s="2"/>
      <c r="K15" s="15"/>
    </row>
    <row r="16" spans="2:11" x14ac:dyDescent="0.2">
      <c r="B16" s="14"/>
      <c r="C16" s="2"/>
      <c r="D16" s="2"/>
      <c r="E16" s="2"/>
      <c r="F16" s="2"/>
      <c r="G16" s="2" t="s">
        <v>8</v>
      </c>
      <c r="H16" s="8">
        <v>0.5</v>
      </c>
      <c r="I16" s="2"/>
      <c r="J16" s="2"/>
      <c r="K16" s="15"/>
    </row>
    <row r="17" spans="2:11" x14ac:dyDescent="0.2">
      <c r="B17" s="14"/>
      <c r="C17" s="2" t="s">
        <v>15</v>
      </c>
      <c r="D17" s="8">
        <f>D14*D15/100</f>
        <v>20.75</v>
      </c>
      <c r="E17" s="2"/>
      <c r="F17" s="2"/>
      <c r="G17" s="2" t="s">
        <v>2</v>
      </c>
      <c r="H17" s="9" t="s">
        <v>9</v>
      </c>
      <c r="I17" s="2"/>
      <c r="J17" s="2"/>
      <c r="K17" s="15"/>
    </row>
    <row r="18" spans="2:11" x14ac:dyDescent="0.2">
      <c r="B18" s="14"/>
      <c r="C18" s="2"/>
      <c r="D18" s="2"/>
      <c r="E18" s="2"/>
      <c r="F18" s="2"/>
      <c r="G18" s="2"/>
      <c r="H18" s="9"/>
      <c r="I18" s="2"/>
      <c r="J18" s="2"/>
      <c r="K18" s="15"/>
    </row>
    <row r="19" spans="2:11" x14ac:dyDescent="0.2">
      <c r="B19" s="14"/>
      <c r="C19" s="2"/>
      <c r="D19" s="2"/>
      <c r="E19" s="2"/>
      <c r="F19" s="2"/>
      <c r="G19" s="1"/>
      <c r="H19" s="1"/>
      <c r="I19" s="2"/>
      <c r="J19" s="2"/>
      <c r="K19" s="15"/>
    </row>
    <row r="20" spans="2:11" x14ac:dyDescent="0.2">
      <c r="B20" s="14"/>
      <c r="C20" s="4" t="s">
        <v>24</v>
      </c>
      <c r="D20" s="2"/>
      <c r="E20" s="2"/>
      <c r="F20" s="2"/>
      <c r="G20" s="1"/>
      <c r="H20" s="1"/>
      <c r="I20" s="2"/>
      <c r="J20" s="2"/>
      <c r="K20" s="15"/>
    </row>
    <row r="21" spans="2:11" x14ac:dyDescent="0.2">
      <c r="B21" s="14"/>
      <c r="C21" s="2" t="s">
        <v>25</v>
      </c>
      <c r="D21" s="8">
        <f>D6-D17</f>
        <v>17.25</v>
      </c>
      <c r="E21" s="2"/>
      <c r="F21" s="2"/>
      <c r="G21" s="2"/>
      <c r="H21" s="2"/>
      <c r="I21" s="2"/>
      <c r="J21" s="2"/>
      <c r="K21" s="15"/>
    </row>
    <row r="22" spans="2:11" x14ac:dyDescent="0.2">
      <c r="B22" s="14"/>
      <c r="C22" s="2" t="s">
        <v>26</v>
      </c>
      <c r="D22" s="8">
        <f>(D21*D5)+D10</f>
        <v>4400</v>
      </c>
      <c r="E22" s="2"/>
      <c r="F22" s="2"/>
      <c r="G22" s="2"/>
      <c r="H22" s="2"/>
      <c r="I22" s="2"/>
      <c r="J22" s="2"/>
      <c r="K22" s="15"/>
    </row>
    <row r="23" spans="2:11" x14ac:dyDescent="0.2">
      <c r="B23" s="14"/>
      <c r="C23" s="2" t="s">
        <v>14</v>
      </c>
      <c r="D23" s="8">
        <f>D22*12</f>
        <v>52800</v>
      </c>
      <c r="E23" s="2"/>
      <c r="F23" s="2"/>
      <c r="G23" s="2"/>
      <c r="H23" s="2"/>
      <c r="I23" s="2"/>
      <c r="J23" s="2"/>
      <c r="K23" s="15"/>
    </row>
    <row r="24" spans="2:11" x14ac:dyDescent="0.2">
      <c r="B24" s="14"/>
      <c r="C24" s="2"/>
      <c r="D24" s="2"/>
      <c r="E24" s="2"/>
      <c r="F24" s="2"/>
      <c r="G24" s="1"/>
      <c r="H24" s="1"/>
      <c r="I24" s="2"/>
      <c r="K24" s="15"/>
    </row>
    <row r="25" spans="2:11" x14ac:dyDescent="0.2">
      <c r="B25" s="14"/>
      <c r="C25" s="2"/>
      <c r="D25" s="2"/>
      <c r="E25" s="2"/>
      <c r="F25" s="2"/>
      <c r="G25" s="1"/>
      <c r="H25" s="1"/>
      <c r="I25" s="2"/>
      <c r="J25" s="2"/>
      <c r="K25" s="15"/>
    </row>
    <row r="26" spans="2:11" x14ac:dyDescent="0.2">
      <c r="B26" s="14"/>
      <c r="C26" s="4" t="s">
        <v>22</v>
      </c>
      <c r="D26" s="2"/>
      <c r="E26" s="2"/>
      <c r="F26" s="2"/>
      <c r="G26" s="1"/>
      <c r="H26" s="1"/>
      <c r="I26" s="2"/>
      <c r="J26" s="2"/>
      <c r="K26" s="15"/>
    </row>
    <row r="27" spans="2:11" x14ac:dyDescent="0.2">
      <c r="B27" s="14"/>
      <c r="C27" s="2" t="s">
        <v>0</v>
      </c>
      <c r="D27" s="21">
        <v>11500</v>
      </c>
      <c r="E27" s="2"/>
      <c r="F27" s="2"/>
      <c r="G27" s="2"/>
      <c r="H27" s="2"/>
      <c r="I27" s="2"/>
      <c r="J27" s="2"/>
      <c r="K27" s="15"/>
    </row>
    <row r="28" spans="2:11" x14ac:dyDescent="0.2">
      <c r="B28" s="14"/>
      <c r="C28" s="2" t="s">
        <v>3</v>
      </c>
      <c r="D28" s="21">
        <v>7000</v>
      </c>
      <c r="E28" s="2"/>
      <c r="F28" s="2"/>
      <c r="G28" s="2"/>
      <c r="H28" s="2"/>
      <c r="I28" s="2"/>
      <c r="J28" s="2"/>
      <c r="K28" s="15"/>
    </row>
    <row r="29" spans="2:11" x14ac:dyDescent="0.2">
      <c r="B29" s="14"/>
      <c r="C29" s="2" t="s">
        <v>4</v>
      </c>
      <c r="D29" s="6">
        <f>D27+D28</f>
        <v>18500</v>
      </c>
      <c r="E29" s="2"/>
      <c r="F29" s="2"/>
      <c r="G29" s="2"/>
      <c r="H29" s="2"/>
      <c r="I29" s="2"/>
      <c r="J29" s="2"/>
      <c r="K29" s="15"/>
    </row>
    <row r="30" spans="2:11" x14ac:dyDescent="0.2">
      <c r="B30" s="14"/>
      <c r="C30" s="2"/>
      <c r="D30" s="2"/>
      <c r="E30" s="2"/>
      <c r="F30" s="2"/>
      <c r="G30" s="1"/>
      <c r="H30" s="1"/>
      <c r="I30" s="2"/>
      <c r="J30" s="2"/>
      <c r="K30" s="15"/>
    </row>
    <row r="31" spans="2:11" x14ac:dyDescent="0.2">
      <c r="B31" s="14"/>
      <c r="C31" s="2" t="s">
        <v>17</v>
      </c>
      <c r="D31" s="10">
        <f>D23/D29*100</f>
        <v>285.40540540540542</v>
      </c>
      <c r="E31" s="2"/>
      <c r="F31" s="2"/>
      <c r="G31" s="2"/>
      <c r="H31" s="2"/>
      <c r="I31" s="2"/>
      <c r="J31" s="2"/>
      <c r="K31" s="15"/>
    </row>
    <row r="32" spans="2:11" x14ac:dyDescent="0.2">
      <c r="B32" s="14"/>
      <c r="C32" s="2" t="s">
        <v>18</v>
      </c>
      <c r="D32" s="10">
        <f>D29/D22</f>
        <v>4.2045454545454541</v>
      </c>
      <c r="E32" s="2"/>
      <c r="F32" s="2"/>
      <c r="G32" s="2"/>
      <c r="H32" s="2"/>
      <c r="I32" s="2"/>
      <c r="J32" s="2"/>
      <c r="K32" s="15"/>
    </row>
    <row r="33" spans="2:11" x14ac:dyDescent="0.2">
      <c r="B33" s="14"/>
      <c r="C33" s="2"/>
      <c r="D33" s="2"/>
      <c r="E33" s="2"/>
      <c r="F33" s="2"/>
      <c r="G33" s="2"/>
      <c r="H33" s="2"/>
      <c r="I33" s="2"/>
      <c r="J33" s="2"/>
      <c r="K33" s="15"/>
    </row>
    <row r="34" spans="2:11" x14ac:dyDescent="0.2">
      <c r="B34" s="14"/>
      <c r="C34" s="11" t="s">
        <v>27</v>
      </c>
      <c r="D34" s="2"/>
      <c r="E34" s="2"/>
      <c r="F34" s="2"/>
      <c r="G34" s="2"/>
      <c r="H34" s="2"/>
      <c r="I34" s="2"/>
      <c r="J34" s="2"/>
      <c r="K34" s="15"/>
    </row>
    <row r="35" spans="2:11" x14ac:dyDescent="0.2">
      <c r="B35" s="14"/>
      <c r="C35" s="2"/>
      <c r="D35" s="2"/>
      <c r="E35" s="2"/>
      <c r="F35" s="2"/>
      <c r="G35" s="2"/>
      <c r="H35" s="2"/>
      <c r="I35" s="2"/>
      <c r="J35" s="2"/>
      <c r="K35" s="15"/>
    </row>
    <row r="36" spans="2:11" x14ac:dyDescent="0.2">
      <c r="B36" s="14"/>
      <c r="C36" s="2"/>
      <c r="D36" s="2"/>
      <c r="E36" s="2"/>
      <c r="F36" s="2"/>
      <c r="G36" s="2"/>
      <c r="H36" s="2"/>
      <c r="I36" s="2"/>
      <c r="J36" s="2"/>
      <c r="K36" s="15"/>
    </row>
    <row r="37" spans="2:11" x14ac:dyDescent="0.2">
      <c r="B37" s="14"/>
      <c r="C37" s="2"/>
      <c r="D37" s="2"/>
      <c r="E37" s="2"/>
      <c r="F37" s="2"/>
      <c r="G37" s="2"/>
      <c r="H37" s="2"/>
      <c r="I37" s="2"/>
      <c r="J37" s="2"/>
      <c r="K37" s="15"/>
    </row>
    <row r="38" spans="2:11" x14ac:dyDescent="0.2">
      <c r="B38" s="14"/>
      <c r="C38" s="2"/>
      <c r="D38" s="2"/>
      <c r="E38" s="2"/>
      <c r="F38" s="2"/>
      <c r="G38" s="2"/>
      <c r="H38" s="2"/>
      <c r="I38" s="2"/>
      <c r="J38" s="2"/>
      <c r="K38" s="15"/>
    </row>
    <row r="39" spans="2:11" x14ac:dyDescent="0.2">
      <c r="B39" s="14"/>
      <c r="C39" s="2"/>
      <c r="D39" s="2"/>
      <c r="E39" s="2"/>
      <c r="F39" s="2"/>
      <c r="G39" s="2"/>
      <c r="H39" s="2"/>
      <c r="I39" s="2"/>
      <c r="J39" s="2"/>
      <c r="K39" s="15"/>
    </row>
    <row r="40" spans="2:11" x14ac:dyDescent="0.2">
      <c r="B40" s="14"/>
      <c r="C40" s="2"/>
      <c r="D40" s="2"/>
      <c r="E40" s="2"/>
      <c r="F40" s="2"/>
      <c r="G40" s="2"/>
      <c r="H40" s="2"/>
      <c r="I40" s="2"/>
      <c r="J40" s="2"/>
      <c r="K40" s="15"/>
    </row>
    <row r="41" spans="2:11" x14ac:dyDescent="0.2">
      <c r="B41" s="14"/>
      <c r="C41" s="2"/>
      <c r="D41" s="2"/>
      <c r="E41" s="2"/>
      <c r="F41" s="2"/>
      <c r="G41" s="2"/>
      <c r="H41" s="2"/>
      <c r="I41" s="2"/>
      <c r="J41" s="2"/>
      <c r="K41" s="15"/>
    </row>
    <row r="42" spans="2:11" x14ac:dyDescent="0.2">
      <c r="B42" s="14"/>
      <c r="C42" s="2"/>
      <c r="D42" s="2"/>
      <c r="E42" s="2"/>
      <c r="F42" s="2"/>
      <c r="G42" s="2"/>
      <c r="H42" s="2"/>
      <c r="I42" s="2"/>
      <c r="J42" s="2"/>
      <c r="K42" s="15"/>
    </row>
    <row r="43" spans="2:11" ht="13.5" thickBot="1" x14ac:dyDescent="0.25">
      <c r="B43" s="16"/>
      <c r="C43" s="17"/>
      <c r="D43" s="17"/>
      <c r="E43" s="17"/>
      <c r="F43" s="17"/>
      <c r="G43" s="17"/>
      <c r="H43" s="17"/>
      <c r="I43" s="17"/>
      <c r="J43" s="17"/>
      <c r="K43" s="18"/>
    </row>
  </sheetData>
  <sheetProtection algorithmName="SHA-512" hashValue="RvpjkDMnKBQft0rbSZs+PFEvz9Lnuh8o3DeWseP8tX59k+rQGkCfeilp50D6NFGVPXPldtymcIVsH0BJBp1BrA==" saltValue="XRAKRyGqrROHDI+XbqOq6g==" spinCount="100000" sheet="1" objects="1" scenarios="1"/>
  <mergeCells count="1">
    <mergeCell ref="G5:G8"/>
  </mergeCells>
  <pageMargins left="0.7" right="0.7" top="0.75" bottom="0.75" header="0.3" footer="0.3"/>
  <pageSetup paperSize="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8961d6b3-e25b-4f96-882d-511ab98fa672" xsi:nil="true"/>
    <MigrationWizIdDocumentLibraryPermissions xmlns="8961d6b3-e25b-4f96-882d-511ab98fa672" xsi:nil="true"/>
    <MigrationWizIdSecurityGroups xmlns="8961d6b3-e25b-4f96-882d-511ab98fa672" xsi:nil="true"/>
    <MigrationWizIdPermissions xmlns="8961d6b3-e25b-4f96-882d-511ab98fa672" xsi:nil="true"/>
    <MigrationWizIdPermissionLevels xmlns="8961d6b3-e25b-4f96-882d-511ab98fa67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42B1A959A2634282EB6C828AAB77BF" ma:contentTypeVersion="18" ma:contentTypeDescription="Create a new document." ma:contentTypeScope="" ma:versionID="f3139427d56c66015a8c5b4d49b11eae">
  <xsd:schema xmlns:xsd="http://www.w3.org/2001/XMLSchema" xmlns:xs="http://www.w3.org/2001/XMLSchema" xmlns:p="http://schemas.microsoft.com/office/2006/metadata/properties" xmlns:ns3="8961d6b3-e25b-4f96-882d-511ab98fa672" xmlns:ns4="88948c71-0ebb-4459-b94f-67612d0cea7c" targetNamespace="http://schemas.microsoft.com/office/2006/metadata/properties" ma:root="true" ma:fieldsID="21e605d6b924981184d7fb66c9dc4446" ns3:_="" ns4:_="">
    <xsd:import namespace="8961d6b3-e25b-4f96-882d-511ab98fa672"/>
    <xsd:import namespace="88948c71-0ebb-4459-b94f-67612d0cea7c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PermissionLevels" minOccurs="0"/>
                <xsd:element ref="ns3:MigrationWizIdDocumentLibraryPermissions" minOccurs="0"/>
                <xsd:element ref="ns3:MigrationWizIdSecurityGroups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1d6b3-e25b-4f96-882d-511ab98fa672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48c71-0ebb-4459-b94f-67612d0cea7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35FEC6-7370-4112-90CB-DBD6DA9C5898}">
  <ds:schemaRefs>
    <ds:schemaRef ds:uri="http://purl.org/dc/dcmitype/"/>
    <ds:schemaRef ds:uri="88948c71-0ebb-4459-b94f-67612d0cea7c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8961d6b3-e25b-4f96-882d-511ab98fa672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CC72698-F6FC-4A96-9A00-532110996E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E0BCAB-6C4C-4FE4-9879-3F214669D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61d6b3-e25b-4f96-882d-511ab98fa672"/>
    <ds:schemaRef ds:uri="88948c71-0ebb-4459-b94f-67612d0ce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Needham, D. (David)</dc:creator>
  <cp:lastModifiedBy>Karsten</cp:lastModifiedBy>
  <dcterms:created xsi:type="dcterms:W3CDTF">2020-03-06T09:53:50Z</dcterms:created>
  <dcterms:modified xsi:type="dcterms:W3CDTF">2021-03-25T17:01:06Z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0x010100D342B1A959A2634282EB6C828AAB77BF</vt:lpwstr>
  </property>
  <property fmtid="{D5CDD505-2E9C-101B-9397-08002B2CF9AE}" pid="3" name="WorkbookGuid">
    <vt:lpwstr>c2caa9ff-25a9-4a5d-b5b0-1d11500c0dba</vt:lpwstr>
  </property>
</Properties>
</file>